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MP-INDORE" sheetId="1" r:id="rId1"/>
  </sheets>
  <definedNames>
    <definedName name="\z">'MP-INDORE'!#REF!</definedName>
    <definedName name="_Regression_Int" localSheetId="0" hidden="1">1</definedName>
    <definedName name="_xlnm.Print_Area" localSheetId="0">'MP-INDORE'!$A$1:$H$55</definedName>
    <definedName name="_xlnm.Print_Area">'MP-INDORE'!$A$1:$H$57</definedName>
    <definedName name="Print_Area_MI" localSheetId="0">'MP-INDORE'!$A$1:$H$64</definedName>
    <definedName name="PRINT_AREA_MI">'MP-INDORE'!$D$3:$M$58</definedName>
  </definedNames>
  <calcPr fullCalcOnLoad="1"/>
</workbook>
</file>

<file path=xl/sharedStrings.xml><?xml version="1.0" encoding="utf-8"?>
<sst xmlns="http://schemas.openxmlformats.org/spreadsheetml/2006/main" count="60" uniqueCount="43">
  <si>
    <t>LOCAL BODIES</t>
  </si>
  <si>
    <t>(Rs.'000)</t>
  </si>
  <si>
    <t xml:space="preserve"> </t>
  </si>
  <si>
    <t>State/Local Body</t>
  </si>
  <si>
    <t>Source of income/</t>
  </si>
  <si>
    <t>Head of expenditure</t>
  </si>
  <si>
    <t xml:space="preserve">         1</t>
  </si>
  <si>
    <t>A.  INCOME</t>
  </si>
  <si>
    <t>I.Tax Revenue</t>
  </si>
  <si>
    <t xml:space="preserve">   Property</t>
  </si>
  <si>
    <t xml:space="preserve">   Service</t>
  </si>
  <si>
    <t xml:space="preserve">   Octroi</t>
  </si>
  <si>
    <t>-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</si>
  <si>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</si>
  <si>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</si>
  <si>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</si>
  <si>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</si>
  <si>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</si>
  <si>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 xml:space="preserve"> II.Non-tax revenue</t>
  </si>
  <si>
    <t>III.Ordinary grants</t>
  </si>
  <si>
    <t>B. EXPENDITURE</t>
  </si>
  <si>
    <t xml:space="preserve"> I.Ordinary Expenditure</t>
  </si>
  <si>
    <t xml:space="preserve">    General administration</t>
  </si>
  <si>
    <t xml:space="preserve">     &amp; collection of revenue</t>
  </si>
  <si>
    <t xml:space="preserve">    Safety &amp; convenience</t>
  </si>
  <si>
    <t xml:space="preserve">    Education</t>
  </si>
  <si>
    <t xml:space="preserve">    Public works</t>
  </si>
  <si>
    <t xml:space="preserve">    Miscellaneous</t>
  </si>
  <si>
    <t>II.Repayment of loan</t>
  </si>
  <si>
    <t>Total wages and salaries</t>
  </si>
  <si>
    <t xml:space="preserve"> paid to all employees</t>
  </si>
  <si>
    <t xml:space="preserve">    Public health</t>
  </si>
  <si>
    <t>1999-00</t>
  </si>
  <si>
    <t>2000-01</t>
  </si>
  <si>
    <t>1998-99</t>
  </si>
  <si>
    <t>MADHYA PRADESH-INDORE</t>
  </si>
  <si>
    <t>1995-96</t>
  </si>
  <si>
    <t>1996-97</t>
  </si>
  <si>
    <t>1997-98</t>
  </si>
  <si>
    <t xml:space="preserve"> Note : Total wages &amp; salaries include in General Administration and collection of revenue and also shown it separately above.</t>
  </si>
  <si>
    <t>Total ordinary income (I+II+III)</t>
  </si>
  <si>
    <t>Total revenue expenditure (I+II)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</si>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</sst>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37" fontId="3" fillId="0" borderId="1" xfId="0" applyNumberFormat="1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>
      <alignment horizontal="right"/>
    </xf>
    <xf numFmtId="0" fontId="3" fillId="0" borderId="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72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fill"/>
      <protection/>
    </xf>
    <xf numFmtId="172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5"/>
  <sheetViews>
    <sheetView showGridLines="0" tabSelected="1" view="pageBreakPreview" zoomScale="88" zoomScaleNormal="75" zoomScaleSheetLayoutView="88" workbookViewId="0" topLeftCell="A1">
      <selection activeCell="T1" sqref="T1:X16384"/>
    </sheetView>
  </sheetViews>
  <sheetFormatPr defaultColWidth="9.625" defaultRowHeight="12.75"/>
  <cols>
    <col min="1" max="1" width="22.625" style="1" customWidth="1"/>
    <col min="2" max="2" width="10.75390625" style="1" customWidth="1"/>
    <col min="3" max="3" width="10.625" style="1" customWidth="1"/>
    <col min="4" max="4" width="10.50390625" style="1" customWidth="1"/>
    <col min="5" max="5" width="10.00390625" style="1" customWidth="1"/>
    <col min="6" max="8" width="10.125" style="1" customWidth="1"/>
    <col min="9" max="16384" width="9.625" style="1" customWidth="1"/>
  </cols>
  <sheetData>
    <row r="1" spans="1:8" ht="12.75">
      <c r="A1" s="26">
        <v>478</v>
      </c>
      <c r="H1" s="2"/>
    </row>
    <row r="3" spans="1:8" ht="12.75">
      <c r="A3" s="29" t="s">
        <v>0</v>
      </c>
      <c r="B3" s="30"/>
      <c r="C3" s="30"/>
      <c r="D3" s="30"/>
      <c r="E3" s="30"/>
      <c r="F3" s="30"/>
      <c r="G3" s="30"/>
      <c r="H3" s="30"/>
    </row>
    <row r="5" spans="1:8" ht="12.75">
      <c r="A5" s="29" t="s">
        <v>42</v>
      </c>
      <c r="B5" s="30"/>
      <c r="C5" s="30"/>
      <c r="D5" s="30"/>
      <c r="E5" s="30"/>
      <c r="F5" s="30"/>
      <c r="G5" s="30"/>
      <c r="H5" s="30"/>
    </row>
    <row r="6" ht="12.75">
      <c r="H6" s="4" t="s">
        <v>1</v>
      </c>
    </row>
    <row r="7" spans="1:9" ht="12.75">
      <c r="A7" s="5"/>
      <c r="B7" s="5"/>
      <c r="C7" s="5"/>
      <c r="D7" s="5"/>
      <c r="E7" s="5"/>
      <c r="F7" s="5"/>
      <c r="G7" s="5"/>
      <c r="H7" s="5"/>
      <c r="I7" s="3" t="s">
        <v>2</v>
      </c>
    </row>
    <row r="8" spans="1:8" ht="12.75">
      <c r="A8" s="6" t="s">
        <v>3</v>
      </c>
      <c r="B8" s="29" t="s">
        <v>35</v>
      </c>
      <c r="C8" s="30"/>
      <c r="D8" s="30"/>
      <c r="E8" s="30"/>
      <c r="F8" s="30"/>
      <c r="G8" s="30"/>
      <c r="H8" s="30"/>
    </row>
    <row r="9" spans="1:9" ht="12.75">
      <c r="A9" s="7"/>
      <c r="B9" s="8"/>
      <c r="C9" s="8"/>
      <c r="D9" s="8"/>
      <c r="E9" s="8"/>
      <c r="F9" s="8"/>
      <c r="G9" s="8"/>
      <c r="H9" s="8"/>
      <c r="I9" s="9" t="s">
        <v>2</v>
      </c>
    </row>
    <row r="10" spans="1:8" ht="12.75">
      <c r="A10" s="6" t="s">
        <v>4</v>
      </c>
      <c r="C10" s="10" t="s">
        <v>36</v>
      </c>
      <c r="D10" s="10" t="s">
        <v>37</v>
      </c>
      <c r="E10" s="10" t="s">
        <v>38</v>
      </c>
      <c r="F10" s="10" t="s">
        <v>34</v>
      </c>
      <c r="G10" s="10" t="s">
        <v>32</v>
      </c>
      <c r="H10" s="11" t="s">
        <v>33</v>
      </c>
    </row>
    <row r="11" spans="1:8" ht="12.75">
      <c r="A11" s="6" t="s">
        <v>5</v>
      </c>
      <c r="B11" s="7"/>
      <c r="C11" s="7"/>
      <c r="D11" s="7"/>
      <c r="E11" s="7"/>
      <c r="F11" s="7"/>
      <c r="G11" s="7"/>
      <c r="H11" s="7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3" t="s">
        <v>2</v>
      </c>
    </row>
    <row r="13" spans="1:8" ht="12.75">
      <c r="A13" s="6" t="s">
        <v>6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7">
        <v>7</v>
      </c>
    </row>
    <row r="14" spans="1:9" ht="12.75">
      <c r="A14" s="5"/>
      <c r="B14" s="5"/>
      <c r="C14" s="5"/>
      <c r="D14" s="5"/>
      <c r="E14" s="5"/>
      <c r="F14" s="5"/>
      <c r="G14" s="5"/>
      <c r="H14" s="5"/>
      <c r="I14" s="3" t="s">
        <v>2</v>
      </c>
    </row>
    <row r="16" spans="1:8" ht="12.75">
      <c r="A16" s="29" t="s">
        <v>7</v>
      </c>
      <c r="B16" s="30"/>
      <c r="C16" s="30"/>
      <c r="D16" s="30"/>
      <c r="E16" s="30"/>
      <c r="F16" s="30"/>
      <c r="G16" s="30"/>
      <c r="H16" s="30"/>
    </row>
    <row r="18" spans="1:9" ht="12.75">
      <c r="A18" s="6" t="s">
        <v>8</v>
      </c>
      <c r="B18" s="21"/>
      <c r="C18" s="22">
        <f aca="true" t="shared" si="0" ref="C18:H18">SUM(C20:C27)</f>
        <v>374161</v>
      </c>
      <c r="D18" s="22">
        <f>SUM(D20:D27)-1</f>
        <v>372252</v>
      </c>
      <c r="E18" s="22">
        <f>SUM(E20:E27)+1</f>
        <v>474635</v>
      </c>
      <c r="F18" s="22">
        <f t="shared" si="0"/>
        <v>497918</v>
      </c>
      <c r="G18" s="22">
        <f t="shared" si="0"/>
        <v>764487</v>
      </c>
      <c r="H18" s="22">
        <f t="shared" si="0"/>
        <v>950391</v>
      </c>
      <c r="I18" s="14"/>
    </row>
    <row r="19" spans="3:8" ht="12.75">
      <c r="C19" s="16"/>
      <c r="D19" s="16"/>
      <c r="E19" s="16"/>
      <c r="F19" s="16"/>
      <c r="G19" s="16"/>
      <c r="H19" s="16"/>
    </row>
    <row r="20" spans="1:9" ht="12.75">
      <c r="A20" s="3" t="s">
        <v>9</v>
      </c>
      <c r="B20" s="14"/>
      <c r="C20" s="15">
        <v>64974</v>
      </c>
      <c r="D20" s="15">
        <v>67863</v>
      </c>
      <c r="E20" s="15">
        <v>77633</v>
      </c>
      <c r="F20" s="15">
        <v>144043</v>
      </c>
      <c r="G20" s="16">
        <v>154487</v>
      </c>
      <c r="H20" s="16">
        <v>189932</v>
      </c>
      <c r="I20" s="14"/>
    </row>
    <row r="21" spans="1:9" ht="12.75">
      <c r="A21" s="3" t="s">
        <v>10</v>
      </c>
      <c r="B21" s="14"/>
      <c r="C21" s="15">
        <v>38025</v>
      </c>
      <c r="D21" s="15">
        <v>34286</v>
      </c>
      <c r="E21" s="15">
        <v>53655</v>
      </c>
      <c r="F21" s="15">
        <v>53352</v>
      </c>
      <c r="G21" s="16">
        <v>64741</v>
      </c>
      <c r="H21" s="16">
        <v>66768</v>
      </c>
      <c r="I21" s="14"/>
    </row>
    <row r="22" spans="1:9" ht="12.75">
      <c r="A22" s="3" t="s">
        <v>11</v>
      </c>
      <c r="B22" s="17"/>
      <c r="C22" s="18">
        <v>231967</v>
      </c>
      <c r="D22" s="18">
        <v>214572</v>
      </c>
      <c r="E22" s="18">
        <v>283223</v>
      </c>
      <c r="F22" s="18">
        <v>246408</v>
      </c>
      <c r="G22" s="19">
        <v>479412</v>
      </c>
      <c r="H22" s="16">
        <v>567303</v>
      </c>
      <c r="I22" s="14"/>
    </row>
    <row r="23" spans="1:9" ht="12.75">
      <c r="A23" s="3" t="s">
        <v>13</v>
      </c>
      <c r="B23" s="17"/>
      <c r="C23" s="18">
        <v>10633</v>
      </c>
      <c r="D23" s="18">
        <v>20876</v>
      </c>
      <c r="E23" s="18">
        <v>18275</v>
      </c>
      <c r="F23" s="18">
        <v>14420</v>
      </c>
      <c r="G23" s="18">
        <v>19865</v>
      </c>
      <c r="H23" s="18">
        <v>20356</v>
      </c>
      <c r="I23" s="14"/>
    </row>
    <row r="24" spans="1:9" ht="12.75">
      <c r="A24" s="3" t="s">
        <v>14</v>
      </c>
      <c r="B24" s="17"/>
      <c r="C24" s="18">
        <v>25877</v>
      </c>
      <c r="D24" s="18">
        <v>26326</v>
      </c>
      <c r="E24" s="18">
        <v>32709</v>
      </c>
      <c r="F24" s="18">
        <v>36287</v>
      </c>
      <c r="G24" s="18">
        <v>41860</v>
      </c>
      <c r="H24" s="18">
        <v>55644</v>
      </c>
      <c r="I24" s="14"/>
    </row>
    <row r="25" spans="1:9" ht="12.75">
      <c r="A25" s="3" t="s">
        <v>15</v>
      </c>
      <c r="B25" s="17"/>
      <c r="C25" s="18">
        <v>151</v>
      </c>
      <c r="D25" s="18">
        <v>151</v>
      </c>
      <c r="E25" s="18">
        <v>103</v>
      </c>
      <c r="F25" s="18">
        <v>132</v>
      </c>
      <c r="G25" s="18">
        <v>77</v>
      </c>
      <c r="H25" s="18">
        <v>24</v>
      </c>
      <c r="I25" s="14"/>
    </row>
    <row r="26" spans="1:9" ht="12.75">
      <c r="A26" s="3" t="s">
        <v>16</v>
      </c>
      <c r="B26" s="17"/>
      <c r="C26" s="18" t="s">
        <v>12</v>
      </c>
      <c r="D26" s="18" t="s">
        <v>12</v>
      </c>
      <c r="E26" s="18" t="s">
        <v>12</v>
      </c>
      <c r="F26" s="18" t="s">
        <v>12</v>
      </c>
      <c r="G26" s="18" t="s">
        <v>12</v>
      </c>
      <c r="H26" s="18" t="s">
        <v>12</v>
      </c>
      <c r="I26" s="14"/>
    </row>
    <row r="27" spans="1:9" ht="12.75">
      <c r="A27" s="3" t="s">
        <v>17</v>
      </c>
      <c r="B27" s="14"/>
      <c r="C27" s="15">
        <v>2534</v>
      </c>
      <c r="D27" s="15">
        <v>8179</v>
      </c>
      <c r="E27" s="15">
        <v>9036</v>
      </c>
      <c r="F27" s="15">
        <v>3276</v>
      </c>
      <c r="G27" s="16">
        <v>4045</v>
      </c>
      <c r="H27" s="16">
        <v>50364</v>
      </c>
      <c r="I27" s="14"/>
    </row>
    <row r="28" spans="2:9" ht="12.75">
      <c r="B28" s="14"/>
      <c r="C28" s="15"/>
      <c r="D28" s="15"/>
      <c r="E28" s="15"/>
      <c r="F28" s="15"/>
      <c r="G28" s="16"/>
      <c r="H28" s="16"/>
      <c r="I28" s="14"/>
    </row>
    <row r="29" spans="1:9" ht="12.75">
      <c r="A29" s="6" t="s">
        <v>18</v>
      </c>
      <c r="B29" s="21"/>
      <c r="C29" s="22">
        <v>26642</v>
      </c>
      <c r="D29" s="22">
        <v>23641</v>
      </c>
      <c r="E29" s="22">
        <v>21007</v>
      </c>
      <c r="F29" s="22">
        <v>43637</v>
      </c>
      <c r="G29" s="23">
        <v>77546</v>
      </c>
      <c r="H29" s="23">
        <v>54533</v>
      </c>
      <c r="I29" s="14"/>
    </row>
    <row r="30" spans="1:9" ht="12.75">
      <c r="A30" s="7"/>
      <c r="B30" s="21"/>
      <c r="C30" s="22"/>
      <c r="D30" s="22"/>
      <c r="E30" s="22"/>
      <c r="F30" s="22"/>
      <c r="G30" s="23"/>
      <c r="H30" s="23"/>
      <c r="I30" s="14"/>
    </row>
    <row r="31" spans="1:9" ht="12.75">
      <c r="A31" s="6" t="s">
        <v>19</v>
      </c>
      <c r="B31" s="24"/>
      <c r="C31" s="25">
        <v>59501</v>
      </c>
      <c r="D31" s="25">
        <v>72827</v>
      </c>
      <c r="E31" s="25">
        <v>84781</v>
      </c>
      <c r="F31" s="25">
        <v>75673</v>
      </c>
      <c r="G31" s="25">
        <v>74988</v>
      </c>
      <c r="H31" s="25">
        <v>100050</v>
      </c>
      <c r="I31" s="14"/>
    </row>
    <row r="32" spans="2:8" ht="12.75">
      <c r="B32" s="14"/>
      <c r="C32" s="15"/>
      <c r="D32" s="15"/>
      <c r="E32" s="15"/>
      <c r="F32" s="15"/>
      <c r="G32" s="16"/>
      <c r="H32" s="16"/>
    </row>
    <row r="33" spans="1:8" ht="12.75">
      <c r="A33" s="6" t="s">
        <v>40</v>
      </c>
      <c r="B33" s="21"/>
      <c r="C33" s="22">
        <f aca="true" t="shared" si="1" ref="C33:H33">C18+C29+C31</f>
        <v>460304</v>
      </c>
      <c r="D33" s="22">
        <f t="shared" si="1"/>
        <v>468720</v>
      </c>
      <c r="E33" s="22">
        <f t="shared" si="1"/>
        <v>580423</v>
      </c>
      <c r="F33" s="22">
        <f>F18+F29+F31+1</f>
        <v>617229</v>
      </c>
      <c r="G33" s="22">
        <f t="shared" si="1"/>
        <v>917021</v>
      </c>
      <c r="H33" s="22">
        <f t="shared" si="1"/>
        <v>1104974</v>
      </c>
    </row>
    <row r="34" spans="7:9" ht="12.75">
      <c r="G34" s="14"/>
      <c r="I34" s="14"/>
    </row>
    <row r="35" spans="1:8" ht="12.75">
      <c r="A35" s="29" t="s">
        <v>20</v>
      </c>
      <c r="B35" s="30"/>
      <c r="C35" s="30"/>
      <c r="D35" s="30"/>
      <c r="E35" s="30"/>
      <c r="F35" s="30"/>
      <c r="G35" s="30"/>
      <c r="H35" s="30"/>
    </row>
    <row r="37" spans="1:8" ht="12.75">
      <c r="A37" s="6" t="s">
        <v>21</v>
      </c>
      <c r="B37" s="21"/>
      <c r="C37" s="22">
        <f aca="true" t="shared" si="2" ref="C37:H37">SUM(C39:C45)</f>
        <v>405235</v>
      </c>
      <c r="D37" s="22">
        <f t="shared" si="2"/>
        <v>457874</v>
      </c>
      <c r="E37" s="22">
        <f t="shared" si="2"/>
        <v>551046</v>
      </c>
      <c r="F37" s="22">
        <f t="shared" si="2"/>
        <v>613406</v>
      </c>
      <c r="G37" s="22">
        <f t="shared" si="2"/>
        <v>762913</v>
      </c>
      <c r="H37" s="22">
        <f t="shared" si="2"/>
        <v>1285454</v>
      </c>
    </row>
    <row r="38" spans="2:8" ht="12.75">
      <c r="B38" s="14"/>
      <c r="C38" s="15"/>
      <c r="D38" s="15"/>
      <c r="E38" s="15"/>
      <c r="F38" s="15"/>
      <c r="G38" s="15"/>
      <c r="H38" s="16"/>
    </row>
    <row r="39" spans="1:8" ht="12.75">
      <c r="A39" s="3" t="s">
        <v>22</v>
      </c>
      <c r="B39" s="14"/>
      <c r="C39" s="15"/>
      <c r="D39" s="15"/>
      <c r="E39" s="15"/>
      <c r="F39" s="15"/>
      <c r="G39" s="15"/>
      <c r="H39" s="16"/>
    </row>
    <row r="40" spans="1:8" ht="12.75">
      <c r="A40" s="3" t="s">
        <v>23</v>
      </c>
      <c r="B40" s="14"/>
      <c r="C40" s="15">
        <v>281721</v>
      </c>
      <c r="D40" s="15">
        <v>331322</v>
      </c>
      <c r="E40" s="15">
        <v>351613</v>
      </c>
      <c r="F40" s="15">
        <v>415715</v>
      </c>
      <c r="G40" s="15">
        <v>589898</v>
      </c>
      <c r="H40" s="16">
        <v>646851</v>
      </c>
    </row>
    <row r="41" spans="1:8" ht="12.75">
      <c r="A41" s="3" t="s">
        <v>31</v>
      </c>
      <c r="B41" s="14"/>
      <c r="C41" s="15">
        <v>53567</v>
      </c>
      <c r="D41" s="15">
        <v>56193</v>
      </c>
      <c r="E41" s="15">
        <v>83816</v>
      </c>
      <c r="F41" s="15">
        <v>63185</v>
      </c>
      <c r="G41" s="15">
        <v>63892</v>
      </c>
      <c r="H41" s="16">
        <v>135572</v>
      </c>
    </row>
    <row r="42" spans="1:8" ht="12.75">
      <c r="A42" s="3" t="s">
        <v>24</v>
      </c>
      <c r="B42" s="14"/>
      <c r="C42" s="15">
        <v>25340</v>
      </c>
      <c r="D42" s="15">
        <v>32716</v>
      </c>
      <c r="E42" s="15">
        <v>46145</v>
      </c>
      <c r="F42" s="15">
        <v>42060</v>
      </c>
      <c r="G42" s="15">
        <v>49978</v>
      </c>
      <c r="H42" s="16">
        <v>73541</v>
      </c>
    </row>
    <row r="43" spans="1:8" ht="12.75">
      <c r="A43" s="3" t="s">
        <v>25</v>
      </c>
      <c r="B43" s="14"/>
      <c r="C43" s="18" t="s">
        <v>12</v>
      </c>
      <c r="D43" s="18">
        <v>56</v>
      </c>
      <c r="E43" s="15">
        <v>22</v>
      </c>
      <c r="F43" s="18" t="s">
        <v>12</v>
      </c>
      <c r="G43" s="18">
        <v>958</v>
      </c>
      <c r="H43" s="18" t="s">
        <v>12</v>
      </c>
    </row>
    <row r="44" spans="1:9" ht="12.75">
      <c r="A44" s="3" t="s">
        <v>26</v>
      </c>
      <c r="B44" s="14"/>
      <c r="C44" s="15">
        <v>44607</v>
      </c>
      <c r="D44" s="15">
        <v>37587</v>
      </c>
      <c r="E44" s="15">
        <v>69450</v>
      </c>
      <c r="F44" s="15">
        <v>92446</v>
      </c>
      <c r="G44" s="15">
        <v>58187</v>
      </c>
      <c r="H44" s="16">
        <v>292749</v>
      </c>
      <c r="I44" s="14"/>
    </row>
    <row r="45" spans="1:9" ht="12.75">
      <c r="A45" s="3" t="s">
        <v>27</v>
      </c>
      <c r="B45" s="14"/>
      <c r="C45" s="18" t="s">
        <v>12</v>
      </c>
      <c r="D45" s="18" t="s">
        <v>12</v>
      </c>
      <c r="E45" s="18" t="s">
        <v>12</v>
      </c>
      <c r="F45" s="18" t="s">
        <v>12</v>
      </c>
      <c r="G45" s="18" t="s">
        <v>12</v>
      </c>
      <c r="H45" s="18">
        <v>136741</v>
      </c>
      <c r="I45" s="14"/>
    </row>
    <row r="46" spans="2:8" ht="12.75">
      <c r="B46" s="14"/>
      <c r="C46" s="15"/>
      <c r="D46" s="15"/>
      <c r="E46" s="15"/>
      <c r="F46" s="15"/>
      <c r="G46" s="16"/>
      <c r="H46" s="16"/>
    </row>
    <row r="47" spans="1:8" ht="12.75">
      <c r="A47" s="6" t="s">
        <v>28</v>
      </c>
      <c r="B47" s="24"/>
      <c r="C47" s="25">
        <v>4128</v>
      </c>
      <c r="D47" s="25">
        <v>4586</v>
      </c>
      <c r="E47" s="25">
        <v>6028</v>
      </c>
      <c r="F47" s="25">
        <v>4179</v>
      </c>
      <c r="G47" s="25">
        <v>4230</v>
      </c>
      <c r="H47" s="25">
        <v>8208</v>
      </c>
    </row>
    <row r="48" spans="2:8" ht="12.75">
      <c r="B48" s="14"/>
      <c r="C48" s="15"/>
      <c r="D48" s="15"/>
      <c r="E48" s="15"/>
      <c r="F48" s="15"/>
      <c r="G48" s="15"/>
      <c r="H48" s="16"/>
    </row>
    <row r="49" spans="1:8" ht="12.75">
      <c r="A49" s="6" t="s">
        <v>41</v>
      </c>
      <c r="B49" s="21"/>
      <c r="C49" s="22">
        <f>C37+C47</f>
        <v>409363</v>
      </c>
      <c r="D49" s="22">
        <f>D37+D47+1</f>
        <v>462461</v>
      </c>
      <c r="E49" s="22">
        <f>E37+E47+1</f>
        <v>557075</v>
      </c>
      <c r="F49" s="22">
        <f>F37+F47</f>
        <v>617585</v>
      </c>
      <c r="G49" s="22">
        <f>G37+G47-1</f>
        <v>767142</v>
      </c>
      <c r="H49" s="22">
        <f>H37+H47</f>
        <v>1293662</v>
      </c>
    </row>
    <row r="50" spans="2:8" ht="12.75">
      <c r="B50" s="14"/>
      <c r="C50" s="15"/>
      <c r="D50" s="15"/>
      <c r="E50" s="15"/>
      <c r="F50" s="15"/>
      <c r="G50" s="15"/>
      <c r="H50" s="16"/>
    </row>
    <row r="51" spans="1:8" ht="12.75">
      <c r="A51" s="3" t="s">
        <v>29</v>
      </c>
      <c r="B51" s="14"/>
      <c r="C51" s="15"/>
      <c r="D51" s="15"/>
      <c r="E51" s="15"/>
      <c r="F51" s="15"/>
      <c r="G51" s="15"/>
      <c r="H51" s="16"/>
    </row>
    <row r="52" spans="1:8" ht="12.75">
      <c r="A52" s="3" t="s">
        <v>30</v>
      </c>
      <c r="B52" s="14"/>
      <c r="C52" s="15">
        <v>229897</v>
      </c>
      <c r="D52" s="15">
        <v>258772</v>
      </c>
      <c r="E52" s="15">
        <v>311535</v>
      </c>
      <c r="F52" s="15">
        <v>349326</v>
      </c>
      <c r="G52" s="15">
        <v>441678</v>
      </c>
      <c r="H52" s="16">
        <v>454707</v>
      </c>
    </row>
    <row r="53" spans="1:13" ht="12.75">
      <c r="A53" s="5"/>
      <c r="B53" s="5"/>
      <c r="C53" s="5"/>
      <c r="D53" s="5"/>
      <c r="E53" s="5"/>
      <c r="F53" s="5"/>
      <c r="G53" s="5"/>
      <c r="H53" s="5"/>
      <c r="K53" s="3" t="s">
        <v>2</v>
      </c>
      <c r="L53" s="20"/>
      <c r="M53" s="20"/>
    </row>
    <row r="54" spans="1:8" ht="12.75">
      <c r="A54" s="27" t="s">
        <v>39</v>
      </c>
      <c r="B54" s="27"/>
      <c r="C54" s="27"/>
      <c r="D54" s="27"/>
      <c r="E54" s="27"/>
      <c r="F54" s="27"/>
      <c r="G54" s="27"/>
      <c r="H54" s="27"/>
    </row>
    <row r="55" spans="1:8" ht="12.75">
      <c r="A55" s="28"/>
      <c r="B55" s="28"/>
      <c r="C55" s="28"/>
      <c r="D55" s="28"/>
      <c r="E55" s="28"/>
      <c r="F55" s="28"/>
      <c r="G55" s="28"/>
      <c r="H55" s="28"/>
    </row>
  </sheetData>
  <mergeCells count="7">
    <mergeCell ref="A54:H54"/>
    <mergeCell ref="A55:H55"/>
    <mergeCell ref="A35:H35"/>
    <mergeCell ref="A3:H3"/>
    <mergeCell ref="A5:H5"/>
    <mergeCell ref="B8:H8"/>
    <mergeCell ref="A16:H16"/>
  </mergeCells>
  <printOptions/>
  <pageMargins left="0.75" right="0.25" top="0.32" bottom="0.5" header="0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2008-03-28T08:27:35Z</cp:lastPrinted>
  <dcterms:created xsi:type="dcterms:W3CDTF">2001-02-15T16:49:30Z</dcterms:created>
  <dcterms:modified xsi:type="dcterms:W3CDTF">2010-08-06T11:05:43Z</dcterms:modified>
  <cp:category/>
  <cp:version/>
  <cp:contentType/>
  <cp:contentStatus/>
</cp:coreProperties>
</file>